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7235" windowHeight="62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17" i="1" l="1"/>
  <c r="P15" i="1"/>
  <c r="E15" i="1"/>
  <c r="E14" i="1"/>
  <c r="P5" i="1" l="1"/>
  <c r="L61" i="1" l="1"/>
  <c r="K61" i="1"/>
  <c r="J61" i="1"/>
  <c r="E59" i="1"/>
  <c r="E57" i="1"/>
  <c r="E55" i="1"/>
  <c r="E53" i="1"/>
  <c r="E51" i="1"/>
  <c r="E49" i="1"/>
  <c r="E47" i="1"/>
  <c r="E45" i="1"/>
  <c r="E43" i="1"/>
  <c r="E41" i="1"/>
  <c r="E39" i="1"/>
  <c r="E37" i="1"/>
  <c r="E35" i="1"/>
  <c r="E33" i="1"/>
  <c r="E31" i="1"/>
  <c r="E29" i="1"/>
  <c r="E27" i="1"/>
  <c r="E25" i="1"/>
  <c r="E23" i="1"/>
  <c r="E21" i="1"/>
  <c r="E19" i="1"/>
  <c r="E17" i="1"/>
  <c r="E13" i="1"/>
  <c r="E11" i="1"/>
  <c r="E9" i="1"/>
  <c r="E7" i="1"/>
  <c r="E5" i="1"/>
  <c r="E6" i="1"/>
  <c r="E8" i="1"/>
  <c r="E10" i="1"/>
  <c r="E12" i="1"/>
  <c r="E16" i="1"/>
  <c r="E18" i="1"/>
  <c r="E20" i="1"/>
  <c r="E22" i="1"/>
  <c r="E24" i="1"/>
  <c r="E26" i="1"/>
  <c r="E28" i="1"/>
  <c r="E30" i="1"/>
  <c r="E32" i="1"/>
  <c r="E34" i="1"/>
  <c r="E36" i="1"/>
  <c r="E38" i="1"/>
  <c r="E40" i="1"/>
  <c r="E42" i="1"/>
  <c r="E44" i="1"/>
  <c r="E46" i="1"/>
  <c r="E48" i="1"/>
  <c r="E50" i="1"/>
  <c r="E52" i="1"/>
  <c r="E54" i="1"/>
  <c r="E56" i="1"/>
  <c r="E58" i="1"/>
  <c r="E60" i="1"/>
  <c r="E4" i="1"/>
  <c r="F61" i="1"/>
  <c r="G61" i="1"/>
  <c r="H61" i="1"/>
  <c r="I61" i="1"/>
  <c r="M61" i="1"/>
  <c r="N61" i="1"/>
  <c r="P7" i="1"/>
  <c r="P9" i="1" s="1"/>
  <c r="Q61" i="1"/>
  <c r="O61" i="1" s="1"/>
  <c r="P11" i="1" l="1"/>
  <c r="P13" i="1"/>
  <c r="B13" i="1" s="1"/>
  <c r="E61" i="1"/>
  <c r="B5" i="1"/>
  <c r="B7" i="1"/>
  <c r="B9" i="1"/>
  <c r="B11" i="1"/>
  <c r="B15" i="1" l="1"/>
  <c r="P19" i="1" l="1"/>
  <c r="B17" i="1"/>
  <c r="P21" i="1" l="1"/>
  <c r="B19" i="1"/>
  <c r="P23" i="1" l="1"/>
  <c r="B21" i="1"/>
  <c r="P25" i="1" l="1"/>
  <c r="B23" i="1"/>
  <c r="B25" i="1" l="1"/>
  <c r="P27" i="1"/>
  <c r="B27" i="1" l="1"/>
  <c r="P29" i="1"/>
  <c r="B29" i="1" l="1"/>
  <c r="P31" i="1"/>
  <c r="B31" i="1" l="1"/>
  <c r="P33" i="1"/>
  <c r="B33" i="1" l="1"/>
  <c r="P35" i="1"/>
  <c r="P37" i="1" l="1"/>
  <c r="B35" i="1"/>
  <c r="P39" i="1" l="1"/>
  <c r="B37" i="1"/>
  <c r="P41" i="1" l="1"/>
  <c r="B39" i="1"/>
  <c r="B41" i="1" l="1"/>
  <c r="P43" i="1"/>
  <c r="P45" i="1" l="1"/>
  <c r="B43" i="1"/>
  <c r="B45" i="1" l="1"/>
  <c r="P47" i="1"/>
  <c r="P49" i="1" l="1"/>
  <c r="B47" i="1"/>
  <c r="P51" i="1" l="1"/>
  <c r="B49" i="1"/>
  <c r="P53" i="1" l="1"/>
  <c r="B51" i="1"/>
  <c r="B53" i="1" l="1"/>
  <c r="P55" i="1"/>
  <c r="P57" i="1" s="1"/>
  <c r="P59" i="1" l="1"/>
  <c r="B59" i="1" s="1"/>
  <c r="B57" i="1"/>
</calcChain>
</file>

<file path=xl/sharedStrings.xml><?xml version="1.0" encoding="utf-8"?>
<sst xmlns="http://schemas.openxmlformats.org/spreadsheetml/2006/main" count="221" uniqueCount="83">
  <si>
    <t xml:space="preserve"> </t>
  </si>
  <si>
    <t>Day</t>
  </si>
  <si>
    <t>Sausalito</t>
  </si>
  <si>
    <t>San Francisco</t>
  </si>
  <si>
    <t>Tiburon</t>
  </si>
  <si>
    <t>Novato (Alameda Del Prado)</t>
  </si>
  <si>
    <t>Hike From</t>
  </si>
  <si>
    <t>Hike To</t>
  </si>
  <si>
    <t>SF Ferry Building</t>
  </si>
  <si>
    <t>Larkspur</t>
  </si>
  <si>
    <t>Port Sonoma</t>
  </si>
  <si>
    <t>Vallejo Ferry Terminal</t>
  </si>
  <si>
    <t>Emeryville</t>
  </si>
  <si>
    <t>Oakland, Jack London Square</t>
  </si>
  <si>
    <t>Harbor Bay Ferry Terminal</t>
  </si>
  <si>
    <t>Marina Park</t>
  </si>
  <si>
    <t>Fremont (Ardenwood Historic Farm)</t>
  </si>
  <si>
    <t>Hilton Garden Inn, San Jose/Milpitas</t>
  </si>
  <si>
    <t>Alviso</t>
  </si>
  <si>
    <t>Shoreline CalTrain shuttle (Google)</t>
  </si>
  <si>
    <t>Ravenswood Open Space Preserve (Univ. Shopping Center, E. PA</t>
  </si>
  <si>
    <t>Redwood City</t>
  </si>
  <si>
    <t>Belmont (include hiking Redwood Shores)</t>
  </si>
  <si>
    <t>Belmont CalTrain</t>
  </si>
  <si>
    <t>Coyote Creek County Park (Burlingame)</t>
  </si>
  <si>
    <t>San Bruno CalTrain</t>
  </si>
  <si>
    <t>SSF Cal Train (hike Oyster Point)</t>
  </si>
  <si>
    <t>SSF Cal Train</t>
  </si>
  <si>
    <t>BayShore Caltrain</t>
  </si>
  <si>
    <t>SF - Tulare Park (3rd and Marin MUNI)</t>
  </si>
  <si>
    <t>Montecito Plaza (San Rafael)</t>
  </si>
  <si>
    <t>Rodeo (Lone Tree Point)</t>
  </si>
  <si>
    <t>Point Pinole</t>
  </si>
  <si>
    <t>Point Richmond</t>
  </si>
  <si>
    <t>El Cerrito (BART)</t>
  </si>
  <si>
    <t>El Cerrito</t>
  </si>
  <si>
    <t>Alameda Ferry Terminal</t>
  </si>
  <si>
    <t>Fremont Automall</t>
  </si>
  <si>
    <t>Alviso (Alviso Slough)</t>
  </si>
  <si>
    <t>Date</t>
  </si>
  <si>
    <t>MUNI</t>
  </si>
  <si>
    <t>BART</t>
  </si>
  <si>
    <t>CalTrain</t>
  </si>
  <si>
    <t>Public Transportation From</t>
  </si>
  <si>
    <t>Public Transportation To</t>
  </si>
  <si>
    <t>SF - Tulare Park</t>
  </si>
  <si>
    <t>TOTAL MILES WALKED</t>
  </si>
  <si>
    <t>SF Bay Ferry</t>
  </si>
  <si>
    <t>WestCat</t>
  </si>
  <si>
    <t xml:space="preserve">El Cerrito </t>
  </si>
  <si>
    <t>AC Transit</t>
  </si>
  <si>
    <t>Jack London Square</t>
  </si>
  <si>
    <t>Fremont (Ardenwood Farm)</t>
  </si>
  <si>
    <t>Milpitas (Hilton Garden Inn)</t>
  </si>
  <si>
    <t>Hilton Garden Inn</t>
  </si>
  <si>
    <t>Shoreline Caltrain (Google)</t>
  </si>
  <si>
    <t>Ravenswood Openspace</t>
  </si>
  <si>
    <t>Ravenswood Open Space Preserve (Univ. Shopping Center, E. PA)</t>
  </si>
  <si>
    <t>Ravenswood Openspace (E. Palo Alto)</t>
  </si>
  <si>
    <t>Coyote Creek County Park</t>
  </si>
  <si>
    <t>SSF CalTrain</t>
  </si>
  <si>
    <t>BayShore CalTrain</t>
  </si>
  <si>
    <t>Bayshore CalTrain</t>
  </si>
  <si>
    <t xml:space="preserve">SF - Tulare Park </t>
  </si>
  <si>
    <t>Marina Park (Halfway!)</t>
  </si>
  <si>
    <t>Hayward (West Winton/Hesperian)</t>
  </si>
  <si>
    <t>Hayward (West Winton/Hesperian))</t>
  </si>
  <si>
    <t>VTA</t>
  </si>
  <si>
    <t>SamTrans</t>
  </si>
  <si>
    <t>Coyote Point County Park (Burlingame)</t>
  </si>
  <si>
    <t>Golden Gate Transit &amp; Ferry</t>
  </si>
  <si>
    <t>Total Combined Fares</t>
  </si>
  <si>
    <t>Port Sonoma/Napa Wetlands</t>
  </si>
  <si>
    <t>San Francisco (Crissy Field)</t>
  </si>
  <si>
    <t>Kick-off/Media Event - Warm-up walk from Ferry Building to Crissy Field</t>
  </si>
  <si>
    <t>SF (Crissy Field)</t>
  </si>
  <si>
    <t>Sausalito (Marin City bus depot)</t>
  </si>
  <si>
    <t>Red = Actual Miles Hiked</t>
  </si>
  <si>
    <t>Estimated Miles</t>
  </si>
  <si>
    <t>San Rafael Transit Center</t>
  </si>
  <si>
    <t>John McInnis Park</t>
  </si>
  <si>
    <t>Lower Tubbs Island</t>
  </si>
  <si>
    <t>4 separate legs on 6/6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</si>
</sst>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1" xfId="0" applyBorder="1"/>
    <xf numFmtId="0" fontId="0" fillId="3" borderId="1" xfId="0" applyFill="1" applyBorder="1"/>
    <xf numFmtId="0" fontId="3" fillId="4" borderId="3" xfId="0" applyFont="1" applyFill="1" applyBorder="1"/>
    <xf numFmtId="0" fontId="4" fillId="0" borderId="0" xfId="0" applyFont="1"/>
    <xf numFmtId="0" fontId="2" fillId="0" borderId="5" xfId="0" applyFont="1" applyBorder="1" applyAlignment="1">
      <alignment wrapText="1"/>
    </xf>
    <xf numFmtId="0" fontId="0" fillId="0" borderId="6" xfId="0" applyBorder="1"/>
    <xf numFmtId="0" fontId="0" fillId="0" borderId="0" xfId="0" applyBorder="1"/>
    <xf numFmtId="0" fontId="0" fillId="2" borderId="0" xfId="0" applyFill="1" applyBorder="1"/>
    <xf numFmtId="0" fontId="0" fillId="0" borderId="7" xfId="0" applyBorder="1"/>
    <xf numFmtId="0" fontId="3" fillId="4" borderId="8" xfId="0" applyFont="1" applyFill="1" applyBorder="1"/>
    <xf numFmtId="0" fontId="0" fillId="0" borderId="9" xfId="0" applyBorder="1"/>
    <xf numFmtId="0" fontId="0" fillId="0" borderId="10" xfId="0" applyBorder="1"/>
    <xf numFmtId="2" fontId="0" fillId="0" borderId="1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3" fillId="4" borderId="3" xfId="0" applyNumberFormat="1" applyFont="1" applyFill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4" xfId="0" applyFont="1" applyBorder="1" applyAlignment="1">
      <alignment wrapText="1"/>
    </xf>
    <xf numFmtId="164" fontId="2" fillId="0" borderId="5" xfId="0" applyNumberFormat="1" applyFont="1" applyBorder="1" applyAlignment="1">
      <alignment horizontal="right" wrapText="1"/>
    </xf>
    <xf numFmtId="0" fontId="2" fillId="0" borderId="11" xfId="0" applyFont="1" applyBorder="1" applyAlignment="1">
      <alignment wrapText="1"/>
    </xf>
    <xf numFmtId="0" fontId="0" fillId="0" borderId="12" xfId="0" applyBorder="1"/>
    <xf numFmtId="0" fontId="2" fillId="0" borderId="16" xfId="0" applyFont="1" applyBorder="1" applyAlignment="1">
      <alignment wrapText="1"/>
    </xf>
    <xf numFmtId="0" fontId="0" fillId="0" borderId="17" xfId="0" applyBorder="1"/>
    <xf numFmtId="0" fontId="0" fillId="2" borderId="17" xfId="0" applyFill="1" applyBorder="1"/>
    <xf numFmtId="0" fontId="0" fillId="0" borderId="18" xfId="0" applyBorder="1"/>
    <xf numFmtId="0" fontId="3" fillId="4" borderId="2" xfId="0" applyFont="1" applyFill="1" applyBorder="1"/>
    <xf numFmtId="0" fontId="2" fillId="0" borderId="17" xfId="0" applyFont="1" applyBorder="1"/>
    <xf numFmtId="0" fontId="2" fillId="0" borderId="21" xfId="0" applyFont="1" applyBorder="1" applyAlignment="1">
      <alignment wrapText="1"/>
    </xf>
    <xf numFmtId="0" fontId="0" fillId="0" borderId="22" xfId="0" applyBorder="1"/>
    <xf numFmtId="0" fontId="0" fillId="0" borderId="23" xfId="0" applyBorder="1"/>
    <xf numFmtId="0" fontId="3" fillId="4" borderId="24" xfId="0" applyFont="1" applyFill="1" applyBorder="1"/>
    <xf numFmtId="2" fontId="2" fillId="0" borderId="25" xfId="0" applyNumberFormat="1" applyFont="1" applyBorder="1"/>
    <xf numFmtId="0" fontId="2" fillId="0" borderId="19" xfId="0" applyFont="1" applyBorder="1"/>
    <xf numFmtId="0" fontId="0" fillId="2" borderId="6" xfId="0" applyFill="1" applyBorder="1"/>
    <xf numFmtId="164" fontId="0" fillId="2" borderId="0" xfId="0" applyNumberFormat="1" applyFill="1" applyBorder="1" applyAlignment="1">
      <alignment horizontal="right"/>
    </xf>
    <xf numFmtId="0" fontId="0" fillId="2" borderId="22" xfId="0" applyFill="1" applyBorder="1"/>
    <xf numFmtId="0" fontId="2" fillId="2" borderId="2" xfId="0" applyFont="1" applyFill="1" applyBorder="1"/>
    <xf numFmtId="44" fontId="2" fillId="2" borderId="17" xfId="1" applyFont="1" applyFill="1" applyBorder="1"/>
    <xf numFmtId="44" fontId="0" fillId="2" borderId="17" xfId="1" applyFont="1" applyFill="1" applyBorder="1"/>
    <xf numFmtId="44" fontId="0" fillId="2" borderId="12" xfId="1" applyFont="1" applyFill="1" applyBorder="1"/>
    <xf numFmtId="44" fontId="2" fillId="3" borderId="18" xfId="1" applyFont="1" applyFill="1" applyBorder="1"/>
    <xf numFmtId="44" fontId="0" fillId="0" borderId="18" xfId="1" applyFont="1" applyBorder="1"/>
    <xf numFmtId="44" fontId="0" fillId="0" borderId="13" xfId="1" applyFont="1" applyBorder="1"/>
    <xf numFmtId="44" fontId="2" fillId="4" borderId="17" xfId="1" applyFont="1" applyFill="1" applyBorder="1"/>
    <xf numFmtId="44" fontId="3" fillId="4" borderId="2" xfId="1" applyFont="1" applyFill="1" applyBorder="1"/>
    <xf numFmtId="44" fontId="3" fillId="4" borderId="14" xfId="1" applyFont="1" applyFill="1" applyBorder="1"/>
    <xf numFmtId="44" fontId="2" fillId="0" borderId="20" xfId="1" applyFont="1" applyBorder="1"/>
    <xf numFmtId="44" fontId="0" fillId="0" borderId="19" xfId="1" applyFont="1" applyBorder="1"/>
    <xf numFmtId="44" fontId="0" fillId="0" borderId="15" xfId="1" applyFont="1" applyBorder="1"/>
    <xf numFmtId="0" fontId="5" fillId="2" borderId="22" xfId="0" applyFont="1" applyFill="1" applyBorder="1"/>
    <xf numFmtId="0" fontId="0" fillId="2" borderId="26" xfId="0" applyFill="1" applyBorder="1"/>
    <xf numFmtId="164" fontId="0" fillId="2" borderId="27" xfId="0" applyNumberFormat="1" applyFill="1" applyBorder="1" applyAlignment="1">
      <alignment horizontal="right"/>
    </xf>
    <xf numFmtId="0" fontId="0" fillId="2" borderId="27" xfId="0" applyFont="1" applyFill="1" applyBorder="1"/>
    <xf numFmtId="44" fontId="2" fillId="2" borderId="28" xfId="1" applyFont="1" applyFill="1" applyBorder="1"/>
    <xf numFmtId="44" fontId="0" fillId="2" borderId="28" xfId="1" applyFont="1" applyFill="1" applyBorder="1"/>
    <xf numFmtId="44" fontId="0" fillId="2" borderId="29" xfId="1" applyFont="1" applyFill="1" applyBorder="1"/>
    <xf numFmtId="0" fontId="0" fillId="2" borderId="27" xfId="0" applyFill="1" applyBorder="1"/>
    <xf numFmtId="0" fontId="2" fillId="0" borderId="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0" borderId="11" xfId="0" applyFont="1" applyBorder="1" applyAlignment="1">
      <alignment horizontal="right" wrapText="1"/>
    </xf>
    <xf numFmtId="0" fontId="6" fillId="0" borderId="12" xfId="0" applyFont="1" applyBorder="1" applyAlignment="1">
      <alignment horizontal="right" wrapText="1"/>
    </xf>
    <xf numFmtId="0" fontId="0" fillId="0" borderId="12" xfId="0" applyBorder="1" applyAlignment="1">
      <alignment horizontal="right"/>
    </xf>
    <xf numFmtId="0" fontId="6" fillId="2" borderId="29" xfId="0" applyFont="1" applyFill="1" applyBorder="1" applyAlignment="1">
      <alignment horizontal="right"/>
    </xf>
    <xf numFmtId="0" fontId="6" fillId="2" borderId="12" xfId="0" applyFont="1" applyFill="1" applyBorder="1" applyAlignment="1">
      <alignment horizontal="right"/>
    </xf>
    <xf numFmtId="0" fontId="0" fillId="0" borderId="13" xfId="0" applyBorder="1" applyAlignment="1">
      <alignment horizontal="right"/>
    </xf>
    <xf numFmtId="0" fontId="0" fillId="2" borderId="12" xfId="0" applyFill="1" applyBorder="1" applyAlignment="1">
      <alignment horizontal="right"/>
    </xf>
    <xf numFmtId="0" fontId="3" fillId="4" borderId="14" xfId="0" applyFont="1" applyFill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0" fillId="0" borderId="0" xfId="0" applyAlignment="1">
      <alignment horizontal="right"/>
    </xf>
    <xf numFmtId="0" fontId="6" fillId="0" borderId="18" xfId="0" applyFont="1" applyBorder="1"/>
    <xf numFmtId="0" fontId="6" fillId="0" borderId="17" xfId="0" applyFont="1" applyBorder="1" applyAlignment="1">
      <alignment wrapText="1"/>
    </xf>
    <xf numFmtId="0" fontId="2" fillId="5" borderId="0" xfId="0" applyFont="1" applyFill="1" applyBorder="1" applyAlignment="1">
      <alignment wrapText="1"/>
    </xf>
    <xf numFmtId="0" fontId="2" fillId="5" borderId="30" xfId="0" applyFont="1" applyFill="1" applyBorder="1" applyAlignment="1">
      <alignment wrapText="1"/>
    </xf>
    <xf numFmtId="0" fontId="6" fillId="2" borderId="17" xfId="0" applyFont="1" applyFill="1" applyBorder="1"/>
    <xf numFmtId="0" fontId="6" fillId="0" borderId="13" xfId="0" applyFont="1" applyBorder="1" applyAlignment="1">
      <alignment horizontal="right"/>
    </xf>
    <xf numFmtId="2" fontId="6" fillId="2" borderId="12" xfId="0" applyNumberFormat="1" applyFont="1" applyFill="1" applyBorder="1" applyAlignment="1">
      <alignment horizontal="right"/>
    </xf>
    <xf numFmtId="0" fontId="6" fillId="2" borderId="28" xfId="0" applyFont="1" applyFill="1" applyBorder="1"/>
    <xf numFmtId="0" fontId="2" fillId="0" borderId="23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99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workbookViewId="0">
      <pane xSplit="3555" ySplit="1500" topLeftCell="F2" activePane="bottomRight"/>
      <selection activeCell="A2" sqref="A2"/>
      <selection pane="topRight" activeCell="R3" sqref="R3"/>
      <selection pane="bottomLeft" activeCell="A16" sqref="A16:XFD16"/>
      <selection pane="bottomRight" activeCell="P17" sqref="P17"/>
    </sheetView>
  </sheetViews>
  <sheetFormatPr defaultRowHeight="15" x14ac:dyDescent="0.25"/>
  <cols>
    <col min="1" max="1" width="4.85546875" customWidth="1"/>
    <col min="2" max="2" width="25.28515625" style="19" customWidth="1"/>
    <col min="3" max="3" width="27.42578125" customWidth="1"/>
    <col min="4" max="4" width="38.85546875" customWidth="1"/>
    <col min="5" max="5" width="12.28515625" style="1" customWidth="1"/>
    <col min="15" max="15" width="23.140625" customWidth="1"/>
    <col min="16" max="16" width="38" customWidth="1"/>
    <col min="17" max="17" width="14.42578125" style="73" customWidth="1"/>
  </cols>
  <sheetData>
    <row r="1" spans="1:20" s="2" customFormat="1" ht="60" x14ac:dyDescent="0.25">
      <c r="A1" s="20" t="s">
        <v>1</v>
      </c>
      <c r="B1" s="21" t="s">
        <v>39</v>
      </c>
      <c r="C1" s="7" t="s">
        <v>43</v>
      </c>
      <c r="D1" s="7" t="s">
        <v>44</v>
      </c>
      <c r="E1" s="24" t="s">
        <v>71</v>
      </c>
      <c r="F1" s="24" t="s">
        <v>70</v>
      </c>
      <c r="G1" s="24" t="s">
        <v>40</v>
      </c>
      <c r="H1" s="24" t="s">
        <v>47</v>
      </c>
      <c r="I1" s="24" t="s">
        <v>41</v>
      </c>
      <c r="J1" s="24" t="s">
        <v>50</v>
      </c>
      <c r="K1" s="24" t="s">
        <v>42</v>
      </c>
      <c r="L1" s="24" t="s">
        <v>68</v>
      </c>
      <c r="M1" s="24" t="s">
        <v>67</v>
      </c>
      <c r="N1" s="22" t="s">
        <v>48</v>
      </c>
      <c r="O1" s="30" t="s">
        <v>6</v>
      </c>
      <c r="P1" s="24" t="s">
        <v>7</v>
      </c>
      <c r="Q1" s="64" t="s">
        <v>78</v>
      </c>
      <c r="R1" s="2" t="s">
        <v>0</v>
      </c>
      <c r="S1" s="2" t="s">
        <v>0</v>
      </c>
      <c r="T1" s="2" t="s">
        <v>0</v>
      </c>
    </row>
    <row r="2" spans="1:20" s="2" customFormat="1" ht="30" x14ac:dyDescent="0.25">
      <c r="A2" s="60">
        <v>1</v>
      </c>
      <c r="B2" s="54">
        <v>41425</v>
      </c>
      <c r="C2" s="76" t="s">
        <v>74</v>
      </c>
      <c r="D2" s="77"/>
      <c r="E2" s="61"/>
      <c r="F2" s="61"/>
      <c r="G2" s="61"/>
      <c r="H2" s="61"/>
      <c r="I2" s="61"/>
      <c r="J2" s="61"/>
      <c r="K2" s="61"/>
      <c r="L2" s="61"/>
      <c r="M2" s="61"/>
      <c r="N2" s="62"/>
      <c r="O2" s="63"/>
      <c r="P2" s="75">
        <v>5</v>
      </c>
      <c r="Q2" s="65" t="s">
        <v>77</v>
      </c>
    </row>
    <row r="3" spans="1:20" x14ac:dyDescent="0.25">
      <c r="A3" s="8"/>
      <c r="B3" s="16"/>
      <c r="C3" s="9"/>
      <c r="D3" s="9"/>
      <c r="E3" s="29" t="s">
        <v>0</v>
      </c>
      <c r="F3" s="25" t="s">
        <v>0</v>
      </c>
      <c r="G3" s="25" t="s">
        <v>0</v>
      </c>
      <c r="H3" s="25" t="s">
        <v>0</v>
      </c>
      <c r="I3" s="25"/>
      <c r="J3" s="25"/>
      <c r="K3" s="25"/>
      <c r="L3" s="25"/>
      <c r="M3" s="25"/>
      <c r="N3" s="23"/>
      <c r="O3" s="31"/>
      <c r="P3" s="25"/>
      <c r="Q3" s="66"/>
    </row>
    <row r="4" spans="1:20" x14ac:dyDescent="0.25">
      <c r="A4" s="53">
        <v>2</v>
      </c>
      <c r="B4" s="54">
        <v>41426</v>
      </c>
      <c r="C4" s="55" t="s">
        <v>2</v>
      </c>
      <c r="D4" s="55" t="s">
        <v>73</v>
      </c>
      <c r="E4" s="56">
        <f>SUM(F4:N4)</f>
        <v>11.75</v>
      </c>
      <c r="F4" s="57">
        <v>9.75</v>
      </c>
      <c r="G4" s="57">
        <v>2</v>
      </c>
      <c r="H4" s="57" t="s">
        <v>0</v>
      </c>
      <c r="I4" s="57"/>
      <c r="J4" s="57"/>
      <c r="K4" s="57"/>
      <c r="L4" s="57"/>
      <c r="M4" s="57"/>
      <c r="N4" s="58"/>
      <c r="O4" s="59" t="s">
        <v>75</v>
      </c>
      <c r="P4" s="81" t="s">
        <v>76</v>
      </c>
      <c r="Q4" s="67">
        <v>9</v>
      </c>
    </row>
    <row r="5" spans="1:20" x14ac:dyDescent="0.25">
      <c r="A5" s="11" t="s">
        <v>0</v>
      </c>
      <c r="B5" s="15">
        <f>SUM(P5/A4)</f>
        <v>7</v>
      </c>
      <c r="C5" s="3"/>
      <c r="D5" s="3"/>
      <c r="E5" s="43">
        <f t="shared" ref="E5:E60" si="0">SUM(F5:N5)</f>
        <v>0</v>
      </c>
      <c r="F5" s="44">
        <v>0</v>
      </c>
      <c r="G5" s="44">
        <v>0</v>
      </c>
      <c r="H5" s="44"/>
      <c r="I5" s="44"/>
      <c r="J5" s="44"/>
      <c r="K5" s="44"/>
      <c r="L5" s="44"/>
      <c r="M5" s="44"/>
      <c r="N5" s="45"/>
      <c r="O5" s="3" t="s">
        <v>0</v>
      </c>
      <c r="P5" s="74">
        <f>SUM(P2:Q4)</f>
        <v>14</v>
      </c>
      <c r="Q5" s="79"/>
    </row>
    <row r="6" spans="1:20" x14ac:dyDescent="0.25">
      <c r="A6" s="36">
        <v>3</v>
      </c>
      <c r="B6" s="37">
        <v>41427</v>
      </c>
      <c r="C6" s="10" t="s">
        <v>3</v>
      </c>
      <c r="D6" s="10" t="s">
        <v>2</v>
      </c>
      <c r="E6" s="40">
        <f t="shared" si="0"/>
        <v>4.5</v>
      </c>
      <c r="F6" s="41">
        <v>4.5</v>
      </c>
      <c r="G6" s="41">
        <v>0</v>
      </c>
      <c r="H6" s="41" t="s">
        <v>0</v>
      </c>
      <c r="I6" s="41"/>
      <c r="J6" s="41"/>
      <c r="K6" s="41"/>
      <c r="L6" s="41"/>
      <c r="M6" s="41"/>
      <c r="N6" s="42"/>
      <c r="O6" s="53" t="s">
        <v>2</v>
      </c>
      <c r="P6" s="81" t="s">
        <v>4</v>
      </c>
      <c r="Q6" s="68">
        <v>14</v>
      </c>
    </row>
    <row r="7" spans="1:20" x14ac:dyDescent="0.25">
      <c r="A7" s="11"/>
      <c r="B7" s="15">
        <f>SUM(P7/A6)</f>
        <v>9.3333333333333339</v>
      </c>
      <c r="C7" s="4" t="s">
        <v>4</v>
      </c>
      <c r="D7" s="4" t="s">
        <v>3</v>
      </c>
      <c r="E7" s="43">
        <f t="shared" si="0"/>
        <v>4.5</v>
      </c>
      <c r="F7" s="44">
        <v>4.5</v>
      </c>
      <c r="G7" s="44">
        <v>0</v>
      </c>
      <c r="H7" s="44"/>
      <c r="I7" s="44"/>
      <c r="J7" s="44"/>
      <c r="K7" s="44"/>
      <c r="L7" s="44"/>
      <c r="M7" s="44"/>
      <c r="N7" s="45"/>
      <c r="O7" s="32"/>
      <c r="P7" s="74">
        <f>SUM(P5:Q6)</f>
        <v>28</v>
      </c>
      <c r="Q7" s="79"/>
    </row>
    <row r="8" spans="1:20" x14ac:dyDescent="0.25">
      <c r="A8" s="36">
        <v>4</v>
      </c>
      <c r="B8" s="37">
        <v>41428</v>
      </c>
      <c r="C8" s="10" t="s">
        <v>3</v>
      </c>
      <c r="D8" s="10" t="s">
        <v>4</v>
      </c>
      <c r="E8" s="40">
        <f t="shared" si="0"/>
        <v>12.5</v>
      </c>
      <c r="F8" s="41">
        <v>10.5</v>
      </c>
      <c r="G8" s="41">
        <v>2</v>
      </c>
      <c r="H8" s="41" t="s">
        <v>0</v>
      </c>
      <c r="I8" s="41"/>
      <c r="J8" s="41"/>
      <c r="K8" s="41"/>
      <c r="L8" s="41"/>
      <c r="M8" s="41"/>
      <c r="N8" s="42"/>
      <c r="O8" s="38" t="s">
        <v>4</v>
      </c>
      <c r="P8" s="78" t="s">
        <v>9</v>
      </c>
      <c r="Q8" s="68">
        <v>12.26</v>
      </c>
    </row>
    <row r="9" spans="1:20" x14ac:dyDescent="0.25">
      <c r="A9" s="11"/>
      <c r="B9" s="15">
        <f>SUM(P9/A8)</f>
        <v>10.065</v>
      </c>
      <c r="C9" s="3" t="s">
        <v>9</v>
      </c>
      <c r="D9" s="4" t="s">
        <v>3</v>
      </c>
      <c r="E9" s="43">
        <f t="shared" si="0"/>
        <v>11</v>
      </c>
      <c r="F9" s="44">
        <v>9</v>
      </c>
      <c r="G9" s="44">
        <v>2</v>
      </c>
      <c r="H9" s="44" t="s">
        <v>0</v>
      </c>
      <c r="I9" s="44"/>
      <c r="J9" s="44"/>
      <c r="K9" s="44"/>
      <c r="L9" s="44"/>
      <c r="M9" s="44"/>
      <c r="N9" s="45"/>
      <c r="O9" s="32"/>
      <c r="P9" s="74">
        <f>SUM(P7:Q8)</f>
        <v>40.26</v>
      </c>
      <c r="Q9" s="79"/>
    </row>
    <row r="10" spans="1:20" x14ac:dyDescent="0.25">
      <c r="A10" s="36">
        <v>5</v>
      </c>
      <c r="B10" s="37">
        <v>41429</v>
      </c>
      <c r="C10" s="10" t="s">
        <v>3</v>
      </c>
      <c r="D10" s="10" t="s">
        <v>9</v>
      </c>
      <c r="E10" s="40">
        <f t="shared" si="0"/>
        <v>11</v>
      </c>
      <c r="F10" s="41">
        <v>9</v>
      </c>
      <c r="G10" s="41">
        <v>2</v>
      </c>
      <c r="H10" s="41" t="s">
        <v>0</v>
      </c>
      <c r="I10" s="41"/>
      <c r="J10" s="41"/>
      <c r="K10" s="41"/>
      <c r="L10" s="41"/>
      <c r="M10" s="41"/>
      <c r="N10" s="42"/>
      <c r="O10" s="38" t="s">
        <v>9</v>
      </c>
      <c r="P10" s="78" t="s">
        <v>79</v>
      </c>
      <c r="Q10" s="68">
        <v>6.36</v>
      </c>
    </row>
    <row r="11" spans="1:20" x14ac:dyDescent="0.25">
      <c r="A11" s="11"/>
      <c r="B11" s="15">
        <f>SUM(P11/A10)</f>
        <v>9.3239999999999998</v>
      </c>
      <c r="C11" s="3" t="s">
        <v>30</v>
      </c>
      <c r="D11" s="4" t="s">
        <v>3</v>
      </c>
      <c r="E11" s="43">
        <f t="shared" si="0"/>
        <v>5.5</v>
      </c>
      <c r="F11" s="44">
        <v>5.5</v>
      </c>
      <c r="G11" s="44">
        <v>0</v>
      </c>
      <c r="H11" s="44" t="s">
        <v>0</v>
      </c>
      <c r="I11" s="44"/>
      <c r="J11" s="44"/>
      <c r="K11" s="44"/>
      <c r="L11" s="44"/>
      <c r="M11" s="44"/>
      <c r="N11" s="45"/>
      <c r="O11" s="32"/>
      <c r="P11" s="74">
        <f>SUM(P9:Q10)</f>
        <v>46.62</v>
      </c>
      <c r="Q11" s="79"/>
    </row>
    <row r="12" spans="1:20" x14ac:dyDescent="0.25">
      <c r="A12" s="36">
        <v>6</v>
      </c>
      <c r="B12" s="37">
        <v>41430</v>
      </c>
      <c r="C12" s="10" t="s">
        <v>3</v>
      </c>
      <c r="D12" s="10" t="s">
        <v>30</v>
      </c>
      <c r="E12" s="40">
        <f t="shared" si="0"/>
        <v>5.5</v>
      </c>
      <c r="F12" s="41">
        <v>5.5</v>
      </c>
      <c r="G12" s="41">
        <v>0</v>
      </c>
      <c r="H12" s="41" t="s">
        <v>0</v>
      </c>
      <c r="I12" s="41"/>
      <c r="J12" s="41"/>
      <c r="K12" s="41"/>
      <c r="L12" s="41"/>
      <c r="M12" s="41"/>
      <c r="N12" s="42"/>
      <c r="O12" s="52" t="s">
        <v>79</v>
      </c>
      <c r="P12" s="78" t="s">
        <v>80</v>
      </c>
      <c r="Q12" s="68">
        <v>15</v>
      </c>
    </row>
    <row r="13" spans="1:20" x14ac:dyDescent="0.25">
      <c r="A13" s="11"/>
      <c r="B13" s="15">
        <f>SUM(P13/A12)</f>
        <v>10.27</v>
      </c>
      <c r="C13" s="3" t="s">
        <v>5</v>
      </c>
      <c r="D13" s="4" t="s">
        <v>3</v>
      </c>
      <c r="E13" s="43">
        <f t="shared" si="0"/>
        <v>5.5</v>
      </c>
      <c r="F13" s="44">
        <v>5.5</v>
      </c>
      <c r="G13" s="44">
        <v>0</v>
      </c>
      <c r="H13" s="44" t="s">
        <v>0</v>
      </c>
      <c r="I13" s="44"/>
      <c r="J13" s="44"/>
      <c r="K13" s="44"/>
      <c r="L13" s="44"/>
      <c r="M13" s="44"/>
      <c r="N13" s="45"/>
      <c r="O13" s="32"/>
      <c r="P13" s="74">
        <f>SUM(P11:Q12)</f>
        <v>61.62</v>
      </c>
      <c r="Q13" s="79"/>
    </row>
    <row r="14" spans="1:20" x14ac:dyDescent="0.25">
      <c r="A14" s="36">
        <v>7</v>
      </c>
      <c r="B14" s="37">
        <v>41431</v>
      </c>
      <c r="C14" s="10" t="s">
        <v>3</v>
      </c>
      <c r="D14" s="10" t="s">
        <v>72</v>
      </c>
      <c r="E14" s="40">
        <f t="shared" si="0"/>
        <v>0</v>
      </c>
      <c r="F14" s="41">
        <v>0</v>
      </c>
      <c r="G14" s="41">
        <v>0</v>
      </c>
      <c r="H14" s="41" t="s">
        <v>0</v>
      </c>
      <c r="I14" s="41"/>
      <c r="J14" s="41"/>
      <c r="K14" s="41"/>
      <c r="L14" s="41"/>
      <c r="M14" s="41"/>
      <c r="N14" s="42"/>
      <c r="O14" s="38" t="s">
        <v>80</v>
      </c>
      <c r="P14" s="78" t="s">
        <v>81</v>
      </c>
      <c r="Q14" s="80">
        <v>19.38</v>
      </c>
    </row>
    <row r="15" spans="1:20" x14ac:dyDescent="0.25">
      <c r="A15" s="11"/>
      <c r="B15" s="15">
        <f>SUM(P15/A14)</f>
        <v>11.571428571428571</v>
      </c>
      <c r="C15" s="3" t="s">
        <v>10</v>
      </c>
      <c r="D15" s="4" t="s">
        <v>3</v>
      </c>
      <c r="E15" s="43">
        <f t="shared" si="0"/>
        <v>0</v>
      </c>
      <c r="F15" s="44">
        <v>0</v>
      </c>
      <c r="G15" s="44">
        <v>0</v>
      </c>
      <c r="H15" s="44" t="s">
        <v>0</v>
      </c>
      <c r="I15" s="44"/>
      <c r="J15" s="44"/>
      <c r="K15" s="44"/>
      <c r="L15" s="44"/>
      <c r="M15" s="44"/>
      <c r="N15" s="45"/>
      <c r="O15" s="82" t="s">
        <v>82</v>
      </c>
      <c r="P15" s="74">
        <f>SUM(P13:Q14)</f>
        <v>81</v>
      </c>
      <c r="Q15" s="79"/>
    </row>
    <row r="16" spans="1:20" x14ac:dyDescent="0.25">
      <c r="A16" s="36">
        <v>8</v>
      </c>
      <c r="B16" s="37">
        <v>41432</v>
      </c>
      <c r="C16" s="10" t="s">
        <v>3</v>
      </c>
      <c r="D16" s="10" t="s">
        <v>11</v>
      </c>
      <c r="E16" s="40">
        <f t="shared" si="0"/>
        <v>15</v>
      </c>
      <c r="F16" s="41">
        <v>0</v>
      </c>
      <c r="G16" s="41">
        <v>2</v>
      </c>
      <c r="H16" s="41">
        <v>13</v>
      </c>
      <c r="I16" s="41"/>
      <c r="J16" s="41"/>
      <c r="K16" s="41"/>
      <c r="L16" s="41"/>
      <c r="M16" s="41"/>
      <c r="N16" s="42"/>
      <c r="O16" s="38" t="s">
        <v>11</v>
      </c>
      <c r="P16" s="26" t="s">
        <v>31</v>
      </c>
      <c r="Q16" s="70">
        <v>8</v>
      </c>
    </row>
    <row r="17" spans="1:17" x14ac:dyDescent="0.25">
      <c r="A17" s="11"/>
      <c r="B17" s="15">
        <f>SUM(P17/A16)</f>
        <v>11.125</v>
      </c>
      <c r="C17" s="3" t="s">
        <v>31</v>
      </c>
      <c r="D17" s="4" t="s">
        <v>3</v>
      </c>
      <c r="E17" s="43">
        <f t="shared" si="0"/>
        <v>7.1</v>
      </c>
      <c r="F17" s="44"/>
      <c r="G17" s="44">
        <v>2</v>
      </c>
      <c r="H17" s="44"/>
      <c r="I17" s="44">
        <v>4.0999999999999996</v>
      </c>
      <c r="J17" s="44"/>
      <c r="K17" s="44"/>
      <c r="L17" s="44"/>
      <c r="M17" s="44"/>
      <c r="N17" s="45">
        <v>1</v>
      </c>
      <c r="O17" s="32"/>
      <c r="P17" s="27">
        <f>SUM(P15:Q16)</f>
        <v>89</v>
      </c>
      <c r="Q17" s="69"/>
    </row>
    <row r="18" spans="1:17" x14ac:dyDescent="0.25">
      <c r="A18" s="36">
        <v>9</v>
      </c>
      <c r="B18" s="37">
        <v>41433</v>
      </c>
      <c r="C18" s="10" t="s">
        <v>3</v>
      </c>
      <c r="D18" s="10" t="s">
        <v>31</v>
      </c>
      <c r="E18" s="40">
        <f t="shared" si="0"/>
        <v>7.1</v>
      </c>
      <c r="F18" s="41"/>
      <c r="G18" s="41">
        <v>2</v>
      </c>
      <c r="H18" s="41"/>
      <c r="I18" s="41">
        <v>4.0999999999999996</v>
      </c>
      <c r="J18" s="41"/>
      <c r="K18" s="41"/>
      <c r="L18" s="41"/>
      <c r="M18" s="41"/>
      <c r="N18" s="42">
        <v>1</v>
      </c>
      <c r="O18" s="38" t="s">
        <v>31</v>
      </c>
      <c r="P18" s="26" t="s">
        <v>32</v>
      </c>
      <c r="Q18" s="70">
        <v>8</v>
      </c>
    </row>
    <row r="19" spans="1:17" x14ac:dyDescent="0.25">
      <c r="A19" s="11"/>
      <c r="B19" s="15">
        <f>SUM(P19/A18)</f>
        <v>10.777777777777779</v>
      </c>
      <c r="C19" s="3" t="s">
        <v>32</v>
      </c>
      <c r="D19" s="4" t="s">
        <v>3</v>
      </c>
      <c r="E19" s="43">
        <f t="shared" si="0"/>
        <v>7.1</v>
      </c>
      <c r="F19" s="44"/>
      <c r="G19" s="44">
        <v>2</v>
      </c>
      <c r="H19" s="44"/>
      <c r="I19" s="44">
        <v>4.0999999999999996</v>
      </c>
      <c r="J19" s="44"/>
      <c r="K19" s="44"/>
      <c r="L19" s="44"/>
      <c r="M19" s="44"/>
      <c r="N19" s="45">
        <v>1</v>
      </c>
      <c r="O19" s="32"/>
      <c r="P19" s="27">
        <f>SUM(P17:Q18)</f>
        <v>97</v>
      </c>
      <c r="Q19" s="69"/>
    </row>
    <row r="20" spans="1:17" x14ac:dyDescent="0.25">
      <c r="A20" s="36">
        <v>10</v>
      </c>
      <c r="B20" s="37">
        <v>41434</v>
      </c>
      <c r="C20" s="10" t="s">
        <v>3</v>
      </c>
      <c r="D20" s="10" t="s">
        <v>32</v>
      </c>
      <c r="E20" s="40">
        <f t="shared" si="0"/>
        <v>7.1</v>
      </c>
      <c r="F20" s="41"/>
      <c r="G20" s="41">
        <v>2</v>
      </c>
      <c r="H20" s="41"/>
      <c r="I20" s="41">
        <v>4.0999999999999996</v>
      </c>
      <c r="J20" s="41"/>
      <c r="K20" s="41"/>
      <c r="L20" s="41"/>
      <c r="M20" s="41"/>
      <c r="N20" s="42">
        <v>1</v>
      </c>
      <c r="O20" s="38" t="s">
        <v>32</v>
      </c>
      <c r="P20" s="26" t="s">
        <v>33</v>
      </c>
      <c r="Q20" s="70">
        <v>8</v>
      </c>
    </row>
    <row r="21" spans="1:17" x14ac:dyDescent="0.25">
      <c r="A21" s="11"/>
      <c r="B21" s="15">
        <f>SUM(P21/A20)</f>
        <v>10.5</v>
      </c>
      <c r="C21" s="3" t="s">
        <v>33</v>
      </c>
      <c r="D21" s="4" t="s">
        <v>3</v>
      </c>
      <c r="E21" s="43">
        <f t="shared" si="0"/>
        <v>7.1</v>
      </c>
      <c r="F21" s="44"/>
      <c r="G21" s="44">
        <v>2</v>
      </c>
      <c r="H21" s="44"/>
      <c r="I21" s="44">
        <v>4.0999999999999996</v>
      </c>
      <c r="J21" s="44"/>
      <c r="K21" s="44"/>
      <c r="L21" s="44"/>
      <c r="M21" s="44"/>
      <c r="N21" s="45">
        <v>1</v>
      </c>
      <c r="O21" s="32"/>
      <c r="P21" s="27">
        <f>SUM(P19:Q20)</f>
        <v>105</v>
      </c>
      <c r="Q21" s="69"/>
    </row>
    <row r="22" spans="1:17" x14ac:dyDescent="0.25">
      <c r="A22" s="36">
        <v>11</v>
      </c>
      <c r="B22" s="37">
        <v>41435</v>
      </c>
      <c r="C22" s="10" t="s">
        <v>3</v>
      </c>
      <c r="D22" s="10" t="s">
        <v>33</v>
      </c>
      <c r="E22" s="40">
        <f t="shared" si="0"/>
        <v>7.1</v>
      </c>
      <c r="F22" s="41"/>
      <c r="G22" s="41">
        <v>2</v>
      </c>
      <c r="H22" s="41"/>
      <c r="I22" s="41">
        <v>4.0999999999999996</v>
      </c>
      <c r="J22" s="41"/>
      <c r="K22" s="41"/>
      <c r="L22" s="41"/>
      <c r="M22" s="41"/>
      <c r="N22" s="42">
        <v>1</v>
      </c>
      <c r="O22" s="38" t="s">
        <v>33</v>
      </c>
      <c r="P22" s="26" t="s">
        <v>34</v>
      </c>
      <c r="Q22" s="70">
        <v>9</v>
      </c>
    </row>
    <row r="23" spans="1:17" x14ac:dyDescent="0.25">
      <c r="A23" s="11"/>
      <c r="B23" s="15">
        <f>SUM(P23/A22)</f>
        <v>10.363636363636363</v>
      </c>
      <c r="C23" s="3" t="s">
        <v>35</v>
      </c>
      <c r="D23" s="4" t="s">
        <v>3</v>
      </c>
      <c r="E23" s="43">
        <f t="shared" si="0"/>
        <v>6.1</v>
      </c>
      <c r="F23" s="44"/>
      <c r="G23" s="44">
        <v>2</v>
      </c>
      <c r="H23" s="44"/>
      <c r="I23" s="44">
        <v>4.0999999999999996</v>
      </c>
      <c r="J23" s="44"/>
      <c r="K23" s="44"/>
      <c r="L23" s="44"/>
      <c r="M23" s="44"/>
      <c r="N23" s="45"/>
      <c r="O23" s="32"/>
      <c r="P23" s="27">
        <f>SUM(P21:Q22)</f>
        <v>114</v>
      </c>
      <c r="Q23" s="69"/>
    </row>
    <row r="24" spans="1:17" x14ac:dyDescent="0.25">
      <c r="A24" s="36">
        <v>12</v>
      </c>
      <c r="B24" s="37">
        <v>41436</v>
      </c>
      <c r="C24" s="10" t="s">
        <v>3</v>
      </c>
      <c r="D24" s="10" t="s">
        <v>49</v>
      </c>
      <c r="E24" s="40">
        <f t="shared" si="0"/>
        <v>6.1</v>
      </c>
      <c r="F24" s="41"/>
      <c r="G24" s="41">
        <v>2</v>
      </c>
      <c r="H24" s="41"/>
      <c r="I24" s="41">
        <v>4.0999999999999996</v>
      </c>
      <c r="J24" s="41"/>
      <c r="K24" s="41"/>
      <c r="L24" s="41"/>
      <c r="M24" s="41"/>
      <c r="N24" s="42"/>
      <c r="O24" s="38" t="s">
        <v>35</v>
      </c>
      <c r="P24" s="26" t="s">
        <v>12</v>
      </c>
      <c r="Q24" s="70">
        <v>9</v>
      </c>
    </row>
    <row r="25" spans="1:17" x14ac:dyDescent="0.25">
      <c r="A25" s="11"/>
      <c r="B25" s="15">
        <f>SUM(P25/A24)</f>
        <v>10.25</v>
      </c>
      <c r="C25" s="3" t="s">
        <v>12</v>
      </c>
      <c r="D25" s="4" t="s">
        <v>3</v>
      </c>
      <c r="E25" s="43">
        <f t="shared" si="0"/>
        <v>7.25</v>
      </c>
      <c r="F25" s="44"/>
      <c r="G25" s="44">
        <v>2</v>
      </c>
      <c r="H25" s="44"/>
      <c r="I25" s="44">
        <v>3.15</v>
      </c>
      <c r="J25" s="44">
        <v>2.1</v>
      </c>
      <c r="K25" s="44"/>
      <c r="L25" s="44"/>
      <c r="M25" s="44"/>
      <c r="N25" s="45"/>
      <c r="O25" s="32"/>
      <c r="P25" s="27">
        <f>SUM(P23:Q24)</f>
        <v>123</v>
      </c>
      <c r="Q25" s="69"/>
    </row>
    <row r="26" spans="1:17" x14ac:dyDescent="0.25">
      <c r="A26" s="36">
        <v>13</v>
      </c>
      <c r="B26" s="37">
        <v>41437</v>
      </c>
      <c r="C26" s="10" t="s">
        <v>3</v>
      </c>
      <c r="D26" s="10" t="s">
        <v>12</v>
      </c>
      <c r="E26" s="40">
        <f t="shared" si="0"/>
        <v>7.25</v>
      </c>
      <c r="F26" s="41"/>
      <c r="G26" s="41">
        <v>2</v>
      </c>
      <c r="H26" s="41"/>
      <c r="I26" s="41">
        <v>3.15</v>
      </c>
      <c r="J26" s="41">
        <v>2.1</v>
      </c>
      <c r="K26" s="41"/>
      <c r="L26" s="41"/>
      <c r="M26" s="41"/>
      <c r="N26" s="42"/>
      <c r="O26" s="38" t="s">
        <v>12</v>
      </c>
      <c r="P26" s="26" t="s">
        <v>13</v>
      </c>
      <c r="Q26" s="70">
        <v>7</v>
      </c>
    </row>
    <row r="27" spans="1:17" x14ac:dyDescent="0.25">
      <c r="A27" s="11"/>
      <c r="B27" s="15">
        <f>SUM(P27/A26)</f>
        <v>10</v>
      </c>
      <c r="C27" s="3" t="s">
        <v>51</v>
      </c>
      <c r="D27" s="4" t="s">
        <v>3</v>
      </c>
      <c r="E27" s="43">
        <f t="shared" si="0"/>
        <v>6.75</v>
      </c>
      <c r="F27" s="44"/>
      <c r="G27" s="44">
        <v>2</v>
      </c>
      <c r="H27" s="44">
        <v>4.75</v>
      </c>
      <c r="I27" s="44"/>
      <c r="J27" s="44"/>
      <c r="K27" s="44"/>
      <c r="L27" s="44"/>
      <c r="M27" s="44"/>
      <c r="N27" s="45"/>
      <c r="O27" s="32"/>
      <c r="P27" s="27">
        <f>SUM(P25:Q26)</f>
        <v>130</v>
      </c>
      <c r="Q27" s="69"/>
    </row>
    <row r="28" spans="1:17" x14ac:dyDescent="0.25">
      <c r="A28" s="36">
        <v>14</v>
      </c>
      <c r="B28" s="37">
        <v>41438</v>
      </c>
      <c r="C28" s="10" t="s">
        <v>3</v>
      </c>
      <c r="D28" s="10" t="s">
        <v>36</v>
      </c>
      <c r="E28" s="40">
        <f t="shared" si="0"/>
        <v>6.75</v>
      </c>
      <c r="F28" s="41"/>
      <c r="G28" s="41">
        <v>2</v>
      </c>
      <c r="H28" s="41">
        <v>4.75</v>
      </c>
      <c r="I28" s="41"/>
      <c r="J28" s="41"/>
      <c r="K28" s="41"/>
      <c r="L28" s="41"/>
      <c r="M28" s="41"/>
      <c r="N28" s="42"/>
      <c r="O28" s="38" t="s">
        <v>36</v>
      </c>
      <c r="P28" s="26" t="s">
        <v>14</v>
      </c>
      <c r="Q28" s="70">
        <v>8.6999999999999993</v>
      </c>
    </row>
    <row r="29" spans="1:17" x14ac:dyDescent="0.25">
      <c r="A29" s="11"/>
      <c r="B29" s="15">
        <f>SUM(P29/A28)</f>
        <v>9.9071428571428566</v>
      </c>
      <c r="C29" s="3" t="s">
        <v>36</v>
      </c>
      <c r="D29" s="4" t="s">
        <v>3</v>
      </c>
      <c r="E29" s="43">
        <f t="shared" si="0"/>
        <v>6.75</v>
      </c>
      <c r="F29" s="44"/>
      <c r="G29" s="44">
        <v>2</v>
      </c>
      <c r="H29" s="44">
        <v>4.75</v>
      </c>
      <c r="I29" s="44"/>
      <c r="J29" s="44"/>
      <c r="K29" s="44"/>
      <c r="L29" s="44"/>
      <c r="M29" s="44"/>
      <c r="N29" s="45"/>
      <c r="O29" s="32"/>
      <c r="P29" s="27">
        <f>SUM(P27:Q28)</f>
        <v>138.69999999999999</v>
      </c>
      <c r="Q29" s="69"/>
    </row>
    <row r="30" spans="1:17" x14ac:dyDescent="0.25">
      <c r="A30" s="36">
        <v>15</v>
      </c>
      <c r="B30" s="37">
        <v>41439</v>
      </c>
      <c r="C30" s="10" t="s">
        <v>3</v>
      </c>
      <c r="D30" s="10" t="s">
        <v>14</v>
      </c>
      <c r="E30" s="40">
        <f t="shared" si="0"/>
        <v>6.75</v>
      </c>
      <c r="F30" s="41"/>
      <c r="G30" s="41">
        <v>2</v>
      </c>
      <c r="H30" s="41">
        <v>4.75</v>
      </c>
      <c r="I30" s="41"/>
      <c r="J30" s="41"/>
      <c r="K30" s="41"/>
      <c r="L30" s="41"/>
      <c r="M30" s="41"/>
      <c r="N30" s="42"/>
      <c r="O30" s="38" t="s">
        <v>14</v>
      </c>
      <c r="P30" s="39" t="s">
        <v>64</v>
      </c>
      <c r="Q30" s="70">
        <v>9</v>
      </c>
    </row>
    <row r="31" spans="1:17" x14ac:dyDescent="0.25">
      <c r="A31" s="11"/>
      <c r="B31" s="15">
        <f>SUM(P31/A30)</f>
        <v>9.8466666666666658</v>
      </c>
      <c r="C31" s="3" t="s">
        <v>15</v>
      </c>
      <c r="D31" s="4" t="s">
        <v>3</v>
      </c>
      <c r="E31" s="43">
        <f t="shared" si="0"/>
        <v>8.25</v>
      </c>
      <c r="F31" s="44"/>
      <c r="G31" s="44">
        <v>2</v>
      </c>
      <c r="H31" s="44">
        <v>4.1500000000000004</v>
      </c>
      <c r="I31" s="44"/>
      <c r="J31" s="44">
        <v>2.1</v>
      </c>
      <c r="K31" s="44"/>
      <c r="L31" s="44"/>
      <c r="M31" s="44"/>
      <c r="N31" s="45"/>
      <c r="O31" s="32"/>
      <c r="P31" s="27">
        <f>SUM(P29:Q30)</f>
        <v>147.69999999999999</v>
      </c>
      <c r="Q31" s="69"/>
    </row>
    <row r="32" spans="1:17" x14ac:dyDescent="0.25">
      <c r="A32" s="36">
        <v>16</v>
      </c>
      <c r="B32" s="37">
        <v>41440</v>
      </c>
      <c r="C32" s="10" t="s">
        <v>3</v>
      </c>
      <c r="D32" s="10" t="s">
        <v>15</v>
      </c>
      <c r="E32" s="40">
        <f t="shared" si="0"/>
        <v>8</v>
      </c>
      <c r="F32" s="41"/>
      <c r="G32" s="41">
        <v>2</v>
      </c>
      <c r="H32" s="41">
        <v>4.1500000000000004</v>
      </c>
      <c r="I32" s="41"/>
      <c r="J32" s="41">
        <v>1.85</v>
      </c>
      <c r="K32" s="41"/>
      <c r="L32" s="41"/>
      <c r="M32" s="41"/>
      <c r="N32" s="42"/>
      <c r="O32" s="38" t="s">
        <v>15</v>
      </c>
      <c r="P32" s="26" t="s">
        <v>65</v>
      </c>
      <c r="Q32" s="70">
        <v>7</v>
      </c>
    </row>
    <row r="33" spans="1:17" x14ac:dyDescent="0.25">
      <c r="A33" s="11"/>
      <c r="B33" s="15">
        <f>SUM(P33/A32)</f>
        <v>9.6687499999999993</v>
      </c>
      <c r="C33" s="3" t="s">
        <v>65</v>
      </c>
      <c r="D33" s="4" t="s">
        <v>3</v>
      </c>
      <c r="E33" s="43">
        <f t="shared" si="0"/>
        <v>8.4499999999999993</v>
      </c>
      <c r="F33" s="44"/>
      <c r="G33" s="44">
        <v>2</v>
      </c>
      <c r="H33" s="44">
        <v>4.3499999999999996</v>
      </c>
      <c r="I33" s="44"/>
      <c r="J33" s="44">
        <v>2.1</v>
      </c>
      <c r="K33" s="44"/>
      <c r="L33" s="44"/>
      <c r="M33" s="44"/>
      <c r="N33" s="45"/>
      <c r="O33" s="32"/>
      <c r="P33" s="27">
        <f>SUM(P31:Q32)</f>
        <v>154.69999999999999</v>
      </c>
      <c r="Q33" s="69"/>
    </row>
    <row r="34" spans="1:17" x14ac:dyDescent="0.25">
      <c r="A34" s="36">
        <v>17</v>
      </c>
      <c r="B34" s="37">
        <v>41441</v>
      </c>
      <c r="C34" s="10" t="s">
        <v>3</v>
      </c>
      <c r="D34" s="10" t="s">
        <v>66</v>
      </c>
      <c r="E34" s="40">
        <f t="shared" si="0"/>
        <v>8.4499999999999993</v>
      </c>
      <c r="F34" s="41"/>
      <c r="G34" s="41">
        <v>2</v>
      </c>
      <c r="H34" s="41">
        <v>4.3499999999999996</v>
      </c>
      <c r="I34" s="41"/>
      <c r="J34" s="41">
        <v>2.1</v>
      </c>
      <c r="K34" s="41"/>
      <c r="L34" s="41"/>
      <c r="M34" s="41"/>
      <c r="N34" s="42"/>
      <c r="O34" s="26" t="s">
        <v>65</v>
      </c>
      <c r="P34" s="26" t="s">
        <v>16</v>
      </c>
      <c r="Q34" s="70">
        <v>12</v>
      </c>
    </row>
    <row r="35" spans="1:17" x14ac:dyDescent="0.25">
      <c r="A35" s="11"/>
      <c r="B35" s="15">
        <f>SUM(P35/A34)</f>
        <v>9.8058823529411754</v>
      </c>
      <c r="C35" s="3" t="s">
        <v>52</v>
      </c>
      <c r="D35" s="4" t="s">
        <v>3</v>
      </c>
      <c r="E35" s="43">
        <f t="shared" si="0"/>
        <v>9.4499999999999993</v>
      </c>
      <c r="F35" s="44"/>
      <c r="G35" s="44">
        <v>2</v>
      </c>
      <c r="H35" s="44">
        <v>5.35</v>
      </c>
      <c r="I35" s="44"/>
      <c r="J35" s="44">
        <v>2.1</v>
      </c>
      <c r="K35" s="44"/>
      <c r="L35" s="44"/>
      <c r="M35" s="44"/>
      <c r="N35" s="45"/>
      <c r="O35" s="32"/>
      <c r="P35" s="27">
        <f>SUM(P33:Q34)</f>
        <v>166.7</v>
      </c>
      <c r="Q35" s="69"/>
    </row>
    <row r="36" spans="1:17" x14ac:dyDescent="0.25">
      <c r="A36" s="36">
        <v>18</v>
      </c>
      <c r="B36" s="37">
        <v>41442</v>
      </c>
      <c r="C36" s="10" t="s">
        <v>3</v>
      </c>
      <c r="D36" s="10" t="s">
        <v>52</v>
      </c>
      <c r="E36" s="40">
        <f t="shared" si="0"/>
        <v>9.4499999999999993</v>
      </c>
      <c r="F36" s="41"/>
      <c r="G36" s="41">
        <v>2</v>
      </c>
      <c r="H36" s="41">
        <v>5.35</v>
      </c>
      <c r="I36" s="41"/>
      <c r="J36" s="41">
        <v>2.1</v>
      </c>
      <c r="K36" s="41"/>
      <c r="L36" s="41"/>
      <c r="M36" s="41"/>
      <c r="N36" s="42"/>
      <c r="O36" s="38" t="s">
        <v>16</v>
      </c>
      <c r="P36" s="26" t="s">
        <v>37</v>
      </c>
      <c r="Q36" s="70">
        <v>8.1999999999999993</v>
      </c>
    </row>
    <row r="37" spans="1:17" x14ac:dyDescent="0.25">
      <c r="A37" s="11"/>
      <c r="B37" s="15">
        <f>SUM(P37/A36)</f>
        <v>9.716666666666665</v>
      </c>
      <c r="C37" s="3" t="s">
        <v>37</v>
      </c>
      <c r="D37" s="4" t="s">
        <v>3</v>
      </c>
      <c r="E37" s="43">
        <f t="shared" si="0"/>
        <v>9.75</v>
      </c>
      <c r="F37" s="44"/>
      <c r="G37" s="44">
        <v>2</v>
      </c>
      <c r="H37" s="44">
        <v>5.65</v>
      </c>
      <c r="I37" s="44"/>
      <c r="J37" s="44">
        <v>2.1</v>
      </c>
      <c r="K37" s="44"/>
      <c r="L37" s="44"/>
      <c r="M37" s="44"/>
      <c r="N37" s="45"/>
      <c r="O37" s="32"/>
      <c r="P37" s="27">
        <f>SUM(P35:Q36)</f>
        <v>174.89999999999998</v>
      </c>
      <c r="Q37" s="69"/>
    </row>
    <row r="38" spans="1:17" x14ac:dyDescent="0.25">
      <c r="A38" s="36">
        <v>19</v>
      </c>
      <c r="B38" s="37">
        <v>41443</v>
      </c>
      <c r="C38" s="10" t="s">
        <v>3</v>
      </c>
      <c r="D38" s="10" t="s">
        <v>37</v>
      </c>
      <c r="E38" s="40">
        <f t="shared" si="0"/>
        <v>9.75</v>
      </c>
      <c r="F38" s="41"/>
      <c r="G38" s="41">
        <v>2</v>
      </c>
      <c r="H38" s="41">
        <v>5.65</v>
      </c>
      <c r="I38" s="41"/>
      <c r="J38" s="41">
        <v>2.1</v>
      </c>
      <c r="K38" s="41"/>
      <c r="L38" s="41"/>
      <c r="M38" s="41"/>
      <c r="N38" s="42"/>
      <c r="O38" s="38" t="s">
        <v>37</v>
      </c>
      <c r="P38" s="26" t="s">
        <v>17</v>
      </c>
      <c r="Q38" s="70">
        <v>9</v>
      </c>
    </row>
    <row r="39" spans="1:17" x14ac:dyDescent="0.25">
      <c r="A39" s="11"/>
      <c r="B39" s="15">
        <f>SUM(P39/A38)</f>
        <v>9.678947368421051</v>
      </c>
      <c r="C39" s="3" t="s">
        <v>53</v>
      </c>
      <c r="D39" s="4" t="s">
        <v>3</v>
      </c>
      <c r="E39" s="43">
        <f t="shared" si="0"/>
        <v>9.75</v>
      </c>
      <c r="F39" s="44"/>
      <c r="G39" s="44">
        <v>2</v>
      </c>
      <c r="H39" s="44">
        <v>5.65</v>
      </c>
      <c r="I39" s="44"/>
      <c r="J39" s="44">
        <v>2.1</v>
      </c>
      <c r="K39" s="44"/>
      <c r="L39" s="44"/>
      <c r="M39" s="44"/>
      <c r="N39" s="45"/>
      <c r="O39" s="32"/>
      <c r="P39" s="27">
        <f>SUM(P37:Q38)</f>
        <v>183.89999999999998</v>
      </c>
      <c r="Q39" s="69"/>
    </row>
    <row r="40" spans="1:17" x14ac:dyDescent="0.25">
      <c r="A40" s="36">
        <v>20</v>
      </c>
      <c r="B40" s="37">
        <v>41444</v>
      </c>
      <c r="C40" s="10" t="s">
        <v>3</v>
      </c>
      <c r="D40" s="10" t="s">
        <v>54</v>
      </c>
      <c r="E40" s="40">
        <f t="shared" si="0"/>
        <v>9.75</v>
      </c>
      <c r="F40" s="41"/>
      <c r="G40" s="41">
        <v>2</v>
      </c>
      <c r="H40" s="41">
        <v>5.65</v>
      </c>
      <c r="I40" s="41"/>
      <c r="J40" s="41">
        <v>2.1</v>
      </c>
      <c r="K40" s="41"/>
      <c r="L40" s="41"/>
      <c r="M40" s="41"/>
      <c r="N40" s="42"/>
      <c r="O40" s="38" t="s">
        <v>17</v>
      </c>
      <c r="P40" s="26" t="s">
        <v>38</v>
      </c>
      <c r="Q40" s="70">
        <v>7</v>
      </c>
    </row>
    <row r="41" spans="1:17" x14ac:dyDescent="0.25">
      <c r="A41" s="11"/>
      <c r="B41" s="15">
        <f>SUM(P41/A40)</f>
        <v>9.5449999999999982</v>
      </c>
      <c r="C41" s="3" t="s">
        <v>18</v>
      </c>
      <c r="D41" s="4" t="s">
        <v>3</v>
      </c>
      <c r="E41" s="43">
        <f t="shared" si="0"/>
        <v>13</v>
      </c>
      <c r="F41" s="44"/>
      <c r="G41" s="44">
        <v>2</v>
      </c>
      <c r="H41" s="44"/>
      <c r="I41" s="44"/>
      <c r="J41" s="44"/>
      <c r="K41" s="44">
        <v>7</v>
      </c>
      <c r="L41" s="44">
        <v>2</v>
      </c>
      <c r="M41" s="44">
        <v>2</v>
      </c>
      <c r="N41" s="45"/>
      <c r="O41" s="32"/>
      <c r="P41" s="27">
        <f>SUM(P39:Q40)</f>
        <v>190.89999999999998</v>
      </c>
      <c r="Q41" s="69"/>
    </row>
    <row r="42" spans="1:17" x14ac:dyDescent="0.25">
      <c r="A42" s="36">
        <v>21</v>
      </c>
      <c r="B42" s="37">
        <v>41445</v>
      </c>
      <c r="C42" s="10" t="s">
        <v>3</v>
      </c>
      <c r="D42" s="10" t="s">
        <v>18</v>
      </c>
      <c r="E42" s="40">
        <f t="shared" si="0"/>
        <v>13</v>
      </c>
      <c r="F42" s="41"/>
      <c r="G42" s="41">
        <v>2</v>
      </c>
      <c r="H42" s="41"/>
      <c r="I42" s="41"/>
      <c r="J42" s="41"/>
      <c r="K42" s="41">
        <v>7</v>
      </c>
      <c r="L42" s="41">
        <v>2</v>
      </c>
      <c r="M42" s="41">
        <v>2</v>
      </c>
      <c r="N42" s="42"/>
      <c r="O42" s="38" t="s">
        <v>18</v>
      </c>
      <c r="P42" s="26" t="s">
        <v>19</v>
      </c>
      <c r="Q42" s="70">
        <v>8</v>
      </c>
    </row>
    <row r="43" spans="1:17" x14ac:dyDescent="0.25">
      <c r="A43" s="11"/>
      <c r="B43" s="15">
        <f>SUM(P43/A42)</f>
        <v>9.4714285714285698</v>
      </c>
      <c r="C43" s="3" t="s">
        <v>55</v>
      </c>
      <c r="D43" s="4" t="s">
        <v>3</v>
      </c>
      <c r="E43" s="43">
        <f t="shared" si="0"/>
        <v>9</v>
      </c>
      <c r="F43" s="44"/>
      <c r="G43" s="44">
        <v>2</v>
      </c>
      <c r="H43" s="44"/>
      <c r="I43" s="44"/>
      <c r="J43" s="44"/>
      <c r="K43" s="44">
        <v>7</v>
      </c>
      <c r="L43" s="44" t="s">
        <v>0</v>
      </c>
      <c r="M43" s="44" t="s">
        <v>0</v>
      </c>
      <c r="N43" s="45"/>
      <c r="O43" s="32"/>
      <c r="P43" s="27">
        <f>SUM(P41:Q42)</f>
        <v>198.89999999999998</v>
      </c>
      <c r="Q43" s="69"/>
    </row>
    <row r="44" spans="1:17" x14ac:dyDescent="0.25">
      <c r="A44" s="36">
        <v>22</v>
      </c>
      <c r="B44" s="37">
        <v>41446</v>
      </c>
      <c r="C44" s="10" t="s">
        <v>3</v>
      </c>
      <c r="D44" s="10" t="s">
        <v>55</v>
      </c>
      <c r="E44" s="40">
        <f t="shared" si="0"/>
        <v>9</v>
      </c>
      <c r="F44" s="41"/>
      <c r="G44" s="41">
        <v>2</v>
      </c>
      <c r="H44" s="41"/>
      <c r="I44" s="41"/>
      <c r="J44" s="41"/>
      <c r="K44" s="41">
        <v>7</v>
      </c>
      <c r="L44" s="41"/>
      <c r="M44" s="41"/>
      <c r="N44" s="42"/>
      <c r="O44" s="38" t="s">
        <v>19</v>
      </c>
      <c r="P44" s="26" t="s">
        <v>20</v>
      </c>
      <c r="Q44" s="70">
        <v>9.5</v>
      </c>
    </row>
    <row r="45" spans="1:17" x14ac:dyDescent="0.25">
      <c r="A45" s="11"/>
      <c r="B45" s="15">
        <f>SUM(P45/A44)</f>
        <v>9.4727272727272709</v>
      </c>
      <c r="C45" s="3" t="s">
        <v>56</v>
      </c>
      <c r="D45" s="4" t="s">
        <v>3</v>
      </c>
      <c r="E45" s="43">
        <f t="shared" si="0"/>
        <v>11</v>
      </c>
      <c r="F45" s="44"/>
      <c r="G45" s="44">
        <v>2</v>
      </c>
      <c r="H45" s="44"/>
      <c r="I45" s="44"/>
      <c r="J45" s="44"/>
      <c r="K45" s="44">
        <v>7</v>
      </c>
      <c r="L45" s="44">
        <v>2</v>
      </c>
      <c r="M45" s="44"/>
      <c r="N45" s="45"/>
      <c r="O45" s="32"/>
      <c r="P45" s="27">
        <f>SUM(P43:Q44)</f>
        <v>208.39999999999998</v>
      </c>
      <c r="Q45" s="69"/>
    </row>
    <row r="46" spans="1:17" x14ac:dyDescent="0.25">
      <c r="A46" s="36">
        <v>23</v>
      </c>
      <c r="B46" s="37">
        <v>41447</v>
      </c>
      <c r="C46" s="10" t="s">
        <v>3</v>
      </c>
      <c r="D46" s="10" t="s">
        <v>58</v>
      </c>
      <c r="E46" s="40">
        <f t="shared" si="0"/>
        <v>11</v>
      </c>
      <c r="F46" s="41"/>
      <c r="G46" s="41">
        <v>2</v>
      </c>
      <c r="H46" s="41"/>
      <c r="I46" s="41"/>
      <c r="J46" s="41"/>
      <c r="K46" s="41">
        <v>7</v>
      </c>
      <c r="L46" s="41">
        <v>2</v>
      </c>
      <c r="M46" s="41"/>
      <c r="N46" s="42"/>
      <c r="O46" s="38" t="s">
        <v>57</v>
      </c>
      <c r="P46" s="26" t="s">
        <v>21</v>
      </c>
      <c r="Q46" s="70">
        <v>9</v>
      </c>
    </row>
    <row r="47" spans="1:17" x14ac:dyDescent="0.25">
      <c r="A47" s="11"/>
      <c r="B47" s="15">
        <f>SUM(P47/A46)</f>
        <v>9.4521739130434774</v>
      </c>
      <c r="C47" s="3" t="s">
        <v>21</v>
      </c>
      <c r="D47" s="4" t="s">
        <v>3</v>
      </c>
      <c r="E47" s="43">
        <f t="shared" si="0"/>
        <v>9</v>
      </c>
      <c r="F47" s="44"/>
      <c r="G47" s="44">
        <v>2</v>
      </c>
      <c r="H47" s="44"/>
      <c r="I47" s="44"/>
      <c r="J47" s="44"/>
      <c r="K47" s="44">
        <v>5</v>
      </c>
      <c r="L47" s="44"/>
      <c r="M47" s="44">
        <v>2</v>
      </c>
      <c r="N47" s="45"/>
      <c r="O47" s="32"/>
      <c r="P47" s="27">
        <f>SUM(P45:Q46)</f>
        <v>217.39999999999998</v>
      </c>
      <c r="Q47" s="69"/>
    </row>
    <row r="48" spans="1:17" x14ac:dyDescent="0.25">
      <c r="A48" s="36">
        <v>24</v>
      </c>
      <c r="B48" s="37">
        <v>41448</v>
      </c>
      <c r="C48" s="10" t="s">
        <v>3</v>
      </c>
      <c r="D48" s="10" t="s">
        <v>21</v>
      </c>
      <c r="E48" s="40">
        <f t="shared" si="0"/>
        <v>7</v>
      </c>
      <c r="F48" s="41"/>
      <c r="G48" s="41">
        <v>2</v>
      </c>
      <c r="H48" s="41"/>
      <c r="I48" s="41"/>
      <c r="J48" s="41"/>
      <c r="K48" s="41">
        <v>5</v>
      </c>
      <c r="L48" s="41"/>
      <c r="M48" s="41"/>
      <c r="N48" s="42"/>
      <c r="O48" s="38" t="s">
        <v>21</v>
      </c>
      <c r="P48" s="26" t="s">
        <v>22</v>
      </c>
      <c r="Q48" s="70">
        <v>11</v>
      </c>
    </row>
    <row r="49" spans="1:17" x14ac:dyDescent="0.25">
      <c r="A49" s="11"/>
      <c r="B49" s="15">
        <f>SUM(P49/A48)</f>
        <v>9.5166666666666657</v>
      </c>
      <c r="C49" s="3" t="s">
        <v>23</v>
      </c>
      <c r="D49" s="4" t="s">
        <v>3</v>
      </c>
      <c r="E49" s="43">
        <f t="shared" si="0"/>
        <v>7</v>
      </c>
      <c r="F49" s="44"/>
      <c r="G49" s="44">
        <v>2</v>
      </c>
      <c r="H49" s="44"/>
      <c r="I49" s="44"/>
      <c r="J49" s="44"/>
      <c r="K49" s="44">
        <v>5</v>
      </c>
      <c r="L49" s="44"/>
      <c r="M49" s="44"/>
      <c r="N49" s="45"/>
      <c r="O49" s="32"/>
      <c r="P49" s="27">
        <f>SUM(P47:Q48)</f>
        <v>228.39999999999998</v>
      </c>
      <c r="Q49" s="69"/>
    </row>
    <row r="50" spans="1:17" x14ac:dyDescent="0.25">
      <c r="A50" s="36">
        <v>25</v>
      </c>
      <c r="B50" s="37">
        <v>41449</v>
      </c>
      <c r="C50" s="10" t="s">
        <v>3</v>
      </c>
      <c r="D50" s="10" t="s">
        <v>23</v>
      </c>
      <c r="E50" s="40">
        <f t="shared" si="0"/>
        <v>7</v>
      </c>
      <c r="F50" s="41"/>
      <c r="G50" s="41">
        <v>2</v>
      </c>
      <c r="H50" s="41"/>
      <c r="I50" s="41"/>
      <c r="J50" s="41"/>
      <c r="K50" s="41">
        <v>5</v>
      </c>
      <c r="L50" s="41"/>
      <c r="M50" s="41"/>
      <c r="N50" s="42"/>
      <c r="O50" s="38" t="s">
        <v>23</v>
      </c>
      <c r="P50" s="26" t="s">
        <v>69</v>
      </c>
      <c r="Q50" s="70">
        <v>9</v>
      </c>
    </row>
    <row r="51" spans="1:17" x14ac:dyDescent="0.25">
      <c r="A51" s="11"/>
      <c r="B51" s="15">
        <f>SUM(P51/A50)</f>
        <v>9.4959999999999987</v>
      </c>
      <c r="C51" s="3" t="s">
        <v>59</v>
      </c>
      <c r="D51" s="4" t="s">
        <v>3</v>
      </c>
      <c r="E51" s="43">
        <f t="shared" si="0"/>
        <v>7</v>
      </c>
      <c r="F51" s="44"/>
      <c r="G51" s="44">
        <v>2</v>
      </c>
      <c r="H51" s="44"/>
      <c r="I51" s="44"/>
      <c r="J51" s="44"/>
      <c r="K51" s="44">
        <v>5</v>
      </c>
      <c r="L51" s="44"/>
      <c r="M51" s="44"/>
      <c r="N51" s="45"/>
      <c r="O51" s="32"/>
      <c r="P51" s="27">
        <f>SUM(P49:Q50)</f>
        <v>237.39999999999998</v>
      </c>
      <c r="Q51" s="69"/>
    </row>
    <row r="52" spans="1:17" x14ac:dyDescent="0.25">
      <c r="A52" s="36">
        <v>26</v>
      </c>
      <c r="B52" s="37">
        <v>41450</v>
      </c>
      <c r="C52" s="10" t="s">
        <v>3</v>
      </c>
      <c r="D52" s="10" t="s">
        <v>59</v>
      </c>
      <c r="E52" s="40">
        <f t="shared" si="0"/>
        <v>7</v>
      </c>
      <c r="F52" s="41"/>
      <c r="G52" s="41">
        <v>2</v>
      </c>
      <c r="H52" s="41"/>
      <c r="I52" s="41"/>
      <c r="J52" s="41"/>
      <c r="K52" s="41">
        <v>5</v>
      </c>
      <c r="L52" s="41"/>
      <c r="M52" s="41"/>
      <c r="N52" s="42"/>
      <c r="O52" s="38" t="s">
        <v>24</v>
      </c>
      <c r="P52" s="26" t="s">
        <v>25</v>
      </c>
      <c r="Q52" s="70">
        <v>6.5</v>
      </c>
    </row>
    <row r="53" spans="1:17" x14ac:dyDescent="0.25">
      <c r="A53" s="11"/>
      <c r="B53" s="15">
        <f>SUM(P53/A52)</f>
        <v>9.3807692307692303</v>
      </c>
      <c r="C53" s="3" t="s">
        <v>25</v>
      </c>
      <c r="D53" s="4" t="s">
        <v>3</v>
      </c>
      <c r="E53" s="43">
        <f t="shared" si="0"/>
        <v>5</v>
      </c>
      <c r="F53" s="44"/>
      <c r="G53" s="44">
        <v>2</v>
      </c>
      <c r="H53" s="44"/>
      <c r="I53" s="44"/>
      <c r="J53" s="44"/>
      <c r="K53" s="44">
        <v>3</v>
      </c>
      <c r="L53" s="44"/>
      <c r="M53" s="44"/>
      <c r="N53" s="45"/>
      <c r="O53" s="32"/>
      <c r="P53" s="27">
        <f>SUM(P51:Q52)</f>
        <v>243.89999999999998</v>
      </c>
      <c r="Q53" s="69"/>
    </row>
    <row r="54" spans="1:17" x14ac:dyDescent="0.25">
      <c r="A54" s="36">
        <v>27</v>
      </c>
      <c r="B54" s="37">
        <v>41451</v>
      </c>
      <c r="C54" s="10" t="s">
        <v>3</v>
      </c>
      <c r="D54" s="10" t="s">
        <v>25</v>
      </c>
      <c r="E54" s="40">
        <f t="shared" si="0"/>
        <v>5</v>
      </c>
      <c r="F54" s="41"/>
      <c r="G54" s="41">
        <v>2</v>
      </c>
      <c r="H54" s="41"/>
      <c r="I54" s="41"/>
      <c r="J54" s="41"/>
      <c r="K54" s="41">
        <v>3</v>
      </c>
      <c r="L54" s="41"/>
      <c r="M54" s="41"/>
      <c r="N54" s="42"/>
      <c r="O54" s="38" t="s">
        <v>25</v>
      </c>
      <c r="P54" s="26" t="s">
        <v>26</v>
      </c>
      <c r="Q54" s="70">
        <v>7.5</v>
      </c>
    </row>
    <row r="55" spans="1:17" x14ac:dyDescent="0.25">
      <c r="A55" s="11"/>
      <c r="B55" s="15">
        <v>25</v>
      </c>
      <c r="C55" s="3" t="s">
        <v>60</v>
      </c>
      <c r="D55" s="4" t="s">
        <v>3</v>
      </c>
      <c r="E55" s="43">
        <f t="shared" si="0"/>
        <v>5</v>
      </c>
      <c r="F55" s="44"/>
      <c r="G55" s="44">
        <v>2</v>
      </c>
      <c r="H55" s="44"/>
      <c r="I55" s="44"/>
      <c r="J55" s="44"/>
      <c r="K55" s="44">
        <v>3</v>
      </c>
      <c r="L55" s="44"/>
      <c r="M55" s="44"/>
      <c r="N55" s="45"/>
      <c r="O55" s="32"/>
      <c r="P55" s="27">
        <f>SUM(P53:Q54)</f>
        <v>251.39999999999998</v>
      </c>
      <c r="Q55" s="69"/>
    </row>
    <row r="56" spans="1:17" x14ac:dyDescent="0.25">
      <c r="A56" s="36">
        <v>28</v>
      </c>
      <c r="B56" s="37">
        <v>41452</v>
      </c>
      <c r="C56" s="10" t="s">
        <v>3</v>
      </c>
      <c r="D56" s="10" t="s">
        <v>60</v>
      </c>
      <c r="E56" s="40">
        <f t="shared" si="0"/>
        <v>5</v>
      </c>
      <c r="F56" s="41"/>
      <c r="G56" s="41">
        <v>2</v>
      </c>
      <c r="H56" s="41"/>
      <c r="I56" s="41"/>
      <c r="J56" s="41"/>
      <c r="K56" s="41">
        <v>3</v>
      </c>
      <c r="L56" s="41"/>
      <c r="M56" s="41"/>
      <c r="N56" s="42"/>
      <c r="O56" s="38" t="s">
        <v>27</v>
      </c>
      <c r="P56" s="26" t="s">
        <v>28</v>
      </c>
      <c r="Q56" s="70">
        <v>6.3</v>
      </c>
    </row>
    <row r="57" spans="1:17" x14ac:dyDescent="0.25">
      <c r="A57" s="11"/>
      <c r="B57" s="15">
        <f>SUM(P57/A56)</f>
        <v>9.2035714285714274</v>
      </c>
      <c r="C57" s="3" t="s">
        <v>62</v>
      </c>
      <c r="D57" s="4" t="s">
        <v>3</v>
      </c>
      <c r="E57" s="43">
        <f t="shared" si="0"/>
        <v>5</v>
      </c>
      <c r="F57" s="44"/>
      <c r="G57" s="44">
        <v>2</v>
      </c>
      <c r="H57" s="44"/>
      <c r="I57" s="44"/>
      <c r="J57" s="44"/>
      <c r="K57" s="44">
        <v>3</v>
      </c>
      <c r="L57" s="44"/>
      <c r="M57" s="44"/>
      <c r="N57" s="45"/>
      <c r="O57" s="32"/>
      <c r="P57" s="27">
        <f>SUM(P55:Q56)</f>
        <v>257.7</v>
      </c>
      <c r="Q57" s="69"/>
    </row>
    <row r="58" spans="1:17" x14ac:dyDescent="0.25">
      <c r="A58" s="36">
        <v>29</v>
      </c>
      <c r="B58" s="37">
        <v>41453</v>
      </c>
      <c r="C58" s="10" t="s">
        <v>3</v>
      </c>
      <c r="D58" s="10" t="s">
        <v>61</v>
      </c>
      <c r="E58" s="40">
        <f t="shared" si="0"/>
        <v>5</v>
      </c>
      <c r="F58" s="41"/>
      <c r="G58" s="41">
        <v>2</v>
      </c>
      <c r="H58" s="41"/>
      <c r="I58" s="41"/>
      <c r="J58" s="41"/>
      <c r="K58" s="41">
        <v>3</v>
      </c>
      <c r="L58" s="41"/>
      <c r="M58" s="41"/>
      <c r="N58" s="42"/>
      <c r="O58" s="38" t="s">
        <v>28</v>
      </c>
      <c r="P58" s="26" t="s">
        <v>29</v>
      </c>
      <c r="Q58" s="70">
        <v>9.5</v>
      </c>
    </row>
    <row r="59" spans="1:17" x14ac:dyDescent="0.25">
      <c r="A59" s="11"/>
      <c r="B59" s="15">
        <f>SUM(P59/A58)</f>
        <v>9.2137931034482747</v>
      </c>
      <c r="C59" s="3" t="s">
        <v>63</v>
      </c>
      <c r="D59" s="4" t="s">
        <v>3</v>
      </c>
      <c r="E59" s="43">
        <f t="shared" si="0"/>
        <v>2</v>
      </c>
      <c r="F59" s="44"/>
      <c r="G59" s="44">
        <v>2</v>
      </c>
      <c r="H59" s="44"/>
      <c r="I59" s="44"/>
      <c r="J59" s="44"/>
      <c r="K59" s="44"/>
      <c r="L59" s="44"/>
      <c r="M59" s="44"/>
      <c r="N59" s="45"/>
      <c r="O59" s="32"/>
      <c r="P59" s="27">
        <f>SUM(P57:Q58)</f>
        <v>267.2</v>
      </c>
      <c r="Q59" s="69"/>
    </row>
    <row r="60" spans="1:17" s="6" customFormat="1" ht="15.75" x14ac:dyDescent="0.25">
      <c r="A60" s="12">
        <v>30</v>
      </c>
      <c r="B60" s="17">
        <v>41454</v>
      </c>
      <c r="C60" s="5"/>
      <c r="D60" s="5" t="s">
        <v>0</v>
      </c>
      <c r="E60" s="46">
        <f t="shared" si="0"/>
        <v>0</v>
      </c>
      <c r="F60" s="47"/>
      <c r="G60" s="47"/>
      <c r="H60" s="47"/>
      <c r="I60" s="47"/>
      <c r="J60" s="47"/>
      <c r="K60" s="47"/>
      <c r="L60" s="47"/>
      <c r="M60" s="47"/>
      <c r="N60" s="48"/>
      <c r="O60" s="33" t="s">
        <v>45</v>
      </c>
      <c r="P60" s="28" t="s">
        <v>8</v>
      </c>
      <c r="Q60" s="71">
        <v>5</v>
      </c>
    </row>
    <row r="61" spans="1:17" ht="15.75" thickBot="1" x14ac:dyDescent="0.3">
      <c r="A61" s="13" t="s">
        <v>0</v>
      </c>
      <c r="B61" s="18" t="s">
        <v>0</v>
      </c>
      <c r="C61" s="14"/>
      <c r="D61" s="14" t="s">
        <v>0</v>
      </c>
      <c r="E61" s="49">
        <f t="shared" ref="E61:N61" si="1">SUM(E3:E60)</f>
        <v>416.09999999999991</v>
      </c>
      <c r="F61" s="50">
        <f t="shared" si="1"/>
        <v>63.75</v>
      </c>
      <c r="G61" s="50">
        <f t="shared" si="1"/>
        <v>96</v>
      </c>
      <c r="H61" s="50">
        <f t="shared" si="1"/>
        <v>82.300000000000026</v>
      </c>
      <c r="I61" s="50">
        <f t="shared" si="1"/>
        <v>39.1</v>
      </c>
      <c r="J61" s="50">
        <f t="shared" si="1"/>
        <v>24.950000000000006</v>
      </c>
      <c r="K61" s="50">
        <f t="shared" si="1"/>
        <v>90</v>
      </c>
      <c r="L61" s="50">
        <f t="shared" si="1"/>
        <v>8</v>
      </c>
      <c r="M61" s="50">
        <f t="shared" si="1"/>
        <v>6</v>
      </c>
      <c r="N61" s="51">
        <f t="shared" si="1"/>
        <v>6</v>
      </c>
      <c r="O61" s="34">
        <f>SUM(Q61/A60)</f>
        <v>8.9066666666666663</v>
      </c>
      <c r="P61" s="35" t="s">
        <v>46</v>
      </c>
      <c r="Q61" s="72">
        <f>SUM(Q3:Q60)</f>
        <v>267.2</v>
      </c>
    </row>
    <row r="62" spans="1:17" x14ac:dyDescent="0.25">
      <c r="D62" t="s">
        <v>0</v>
      </c>
    </row>
    <row r="63" spans="1:17" x14ac:dyDescent="0.25">
      <c r="A63" t="s">
        <v>0</v>
      </c>
      <c r="D63" t="s">
        <v>0</v>
      </c>
    </row>
    <row r="64" spans="1:17" x14ac:dyDescent="0.25">
      <c r="D64" t="s">
        <v>0</v>
      </c>
    </row>
    <row r="65" spans="1:4" x14ac:dyDescent="0.25">
      <c r="A65" t="s">
        <v>0</v>
      </c>
      <c r="D65" t="s">
        <v>0</v>
      </c>
    </row>
    <row r="67" spans="1:4" x14ac:dyDescent="0.25">
      <c r="A67" t="s">
        <v>0</v>
      </c>
    </row>
  </sheetData>
  <mergeCells count="1">
    <mergeCell ref="C2:D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</dc:creator>
  <cp:lastModifiedBy>Kurt</cp:lastModifiedBy>
  <dcterms:created xsi:type="dcterms:W3CDTF">2013-04-29T18:34:03Z</dcterms:created>
  <dcterms:modified xsi:type="dcterms:W3CDTF">2013-06-07T02:17:50Z</dcterms:modified>
</cp:coreProperties>
</file>